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xr:revisionPtr revIDLastSave="0" documentId="13_ncr:1_{B36E6547-16E4-4899-A046-FC40D178EF8E}" xr6:coauthVersionLast="47" xr6:coauthVersionMax="47" xr10:uidLastSave="{00000000-0000-0000-0000-000000000000}"/>
  <bookViews>
    <workbookView xWindow="-120" yWindow="-120" windowWidth="20730" windowHeight="11310" tabRatio="500" xr2:uid="{00000000-000D-0000-FFFF-FFFF00000000}"/>
  </bookViews>
  <sheets>
    <sheet name="DSMF" sheetId="2" r:id="rId1"/>
  </sheets>
  <definedNames>
    <definedName name="_xlnm._FilterDatabase" localSheetId="0">DSMF!$A$3:$G$52</definedName>
    <definedName name="_xlnm.Print_Area" localSheetId="0">DSMF!$A$1:$C$52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49" i="2" l="1"/>
  <c r="C45" i="2"/>
  <c r="C41" i="2"/>
  <c r="C30" i="2"/>
  <c r="C23" i="2"/>
  <c r="C17" i="2" s="1"/>
  <c r="C18" i="2"/>
  <c r="C10" i="2"/>
  <c r="C5" i="2"/>
  <c r="C4" i="2" s="1"/>
  <c r="C3" i="2" l="1"/>
  <c r="C2" i="2" s="1"/>
</calcChain>
</file>

<file path=xl/sharedStrings.xml><?xml version="1.0" encoding="utf-8"?>
<sst xmlns="http://schemas.openxmlformats.org/spreadsheetml/2006/main" count="54" uniqueCount="50">
  <si>
    <t>Sosial və icbari tibbi sığortaya ayırmalar</t>
  </si>
  <si>
    <t>Sosial təminata ayırmalar</t>
  </si>
  <si>
    <t>İşəgötürənlərin əməyin ödənişi fonduna hesablanan sosial ayırmaları</t>
  </si>
  <si>
    <t>Neft-qaz sahəsində fəaliyyəti olmayan və qeyri-dövlət sektoruna aid edilən işəgötürənlərin əməyin ödənişi fonduna hesablanan sosial ayırmaları</t>
  </si>
  <si>
    <t>Hüquqi şəxslər üzrə</t>
  </si>
  <si>
    <t>Fiziki şəxsləri muzdlu işə cəlb edən sahibkarlıq fəaliyyəti ilə məşğul olan fiziki şəxslər üzrə</t>
  </si>
  <si>
    <t>Hasilatın pay bölgüsü sazişləri üzrə podratçı təşkilatlara aid edilən işəgötürənlərin əməyin ödənişi fonduna hesablanan sosial ayırmalar</t>
  </si>
  <si>
    <t>Hasilatın pay bölgüsü sazişləri üzrə xarici və yerli subpodratçılara aid edilən işəgötürənlərin əməyin ödənişi fonduna hesablanan sosial ayırmalar</t>
  </si>
  <si>
    <t>Büdcə təşkilatlarına aid edilən işəgötürənlərin əməyin ödənişi fonduna hesablanan sosial ayırmalar</t>
  </si>
  <si>
    <t>Büdcə vəsaitləri üzrə</t>
  </si>
  <si>
    <t>Büdcədənkənar vəsaitlər üzrə</t>
  </si>
  <si>
    <t>Dövlət adından yaradılan publik hüquqi şəxslərə aid edilən işəgötürənlərin əməyin ödənişi fonduna hesablanan sosial ayırmalar</t>
  </si>
  <si>
    <t>Səhmlərinin və ya paylarının 51 və daha artıq faizi birbaşa və ya dolayısilə dövlətə məxsus olan hüquqi şəxslərə aid edilən işəgötürənlərin əməyin ödənişi fonduna hesablanan sosial ayırmalar</t>
  </si>
  <si>
    <t>Beynəlxalq, yerli humanitar və onların təsis etdikləri inkişaf təşkilatlarına aid edilən işəgötürənlərin əməyin ödənişi fonduna hesablanan sosial ayırmalar</t>
  </si>
  <si>
    <t>Digər işəgötürənlərin əməyin ödənişi fonduna hesablanan sosial ayırmalar</t>
  </si>
  <si>
    <t>Muzdla işləyənlərin əməkhaqlarından sosial ayırmalar</t>
  </si>
  <si>
    <t>Neft-qaz sahəsində fəaliyyəti olmayan və qeyri-dövlət sektorunda muzdla işləyənlərin əməkhaqlarından sosial ayırmalar</t>
  </si>
  <si>
    <t>Hasilatın pay bölgüsü sazişləri üzrə podratçı təşkilatlarda muzdla işləyənlərin əməkhaqlarından sosial ayırmalar</t>
  </si>
  <si>
    <t>Hasilatın pay bölgüsü sazişləri üzrə xarici və yerli subpodratçılarda muzdla işləyənlərin əməkhaqlarından sosial ayırmalar</t>
  </si>
  <si>
    <t>Büdcə təşkilatlarında muzdla işləyənlərin əməkhaqlarından sosial ayırmalar</t>
  </si>
  <si>
    <t>Dövlət adından yaradılan publik hüquqi şəxslərdə muzdla işləyənlərin əməkhaqlarından sosial ayırmalar</t>
  </si>
  <si>
    <t>Səhmlərinin və ya paylarının 51 və daha artıq faizi birbaşa və ya dolayısilə dövlətə məxsus olan hüquqi şəxslərdə muzdla işləyənlərin əməkhaqlarından sosial ayırmalar</t>
  </si>
  <si>
    <t>Beynəlxalq, yerli humanitar və onların təsis etdikləri inkişaf təşkilatlarında muzdla işləyənlərin əməkhaqlarından sosial ayırmalar</t>
  </si>
  <si>
    <t>Digər işəgötürənlərdə muzdla işləyənlərin əməkhaqlarından sosial ayırmalar</t>
  </si>
  <si>
    <t>Muzdla işləməyənlərin fərdi sahibkarlıq fəaliyyəti üzrə ödənilən sosial ayırmalar</t>
  </si>
  <si>
    <t>Vəkillər Kollegiyasının üzvləri, sərbəst auditorlar, sərbəst mühasiblər üzrə ödənilən sosial ayırmalar</t>
  </si>
  <si>
    <t>Xüsusi notariuslar üzrə ödənilən sosial ayırmalar</t>
  </si>
  <si>
    <t>Mülki hüquqi xarakterli müqavilələrlə işləyənlər (fərdi sahibkarlar istisna olmaqla) üzrə ödənilən sosial ayırmalar</t>
  </si>
  <si>
    <t>Ticarət sahəsində sahibkarlıq fəaliyyəti ilə məşğul olan fiziki şəxslər üzrə ödənilən sosial ayırmalar</t>
  </si>
  <si>
    <t>Tikinti sahəsində sahibkarlıq fəaliyyəti ilə məşğul olan fiziki şəxslər üzrə ödənilən sosial ayırmalar</t>
  </si>
  <si>
    <t>Ailə kəndli təsərrüfatları üzrə ödənilən sosial ayırmalar</t>
  </si>
  <si>
    <t>Mülkiyyətində olan kənd təsərrüfatına yararlı torpaqları istifadə edən fiziki şəxslər (digər sahələrdə işləyib məcburi dövlət sosial sığorta haqqı ödəyənlər istisna olmaqla) üzrə ödənilən sosial ayırmalar</t>
  </si>
  <si>
    <t>Digər sahələrdə sahibkarlıq fəaliyyəti ilə məşğul olan fiziki şəxslər üzrə ödənilən sosial ayırmalar</t>
  </si>
  <si>
    <t>Müəlliflik qonorarı ödəyən hüquqi və fiziki şəxslər üzrə ödənilən sosial ayırmalar</t>
  </si>
  <si>
    <t>Sanatoriya-kurort yollayışlarının dəyərinin qismən ödənişi</t>
  </si>
  <si>
    <t>Sosial sığorta haqqında qanunvericiliyin tələblərinin pozulmasına görə daxilolmalar</t>
  </si>
  <si>
    <t>Sosial sığorta haqqında qanunvericiliyin tələblərinin pozulmasına görə tətbiq edilən maliyyə sanksiyalarından daxilolmalar</t>
  </si>
  <si>
    <t>Sosial sığorta haqqında qanunvericiliyin tələblərinin pozulmasına görə tətbiq edilən cərimələrdən daxilolmalar</t>
  </si>
  <si>
    <t>Sosial sığorta haqqının vaxtında ödənilməməsinə görə faizlərin hesablanmasından daxilolmalar</t>
  </si>
  <si>
    <t>İşsizlikdən sığortaya ayırmalar</t>
  </si>
  <si>
    <t>İşəgötürənlərin əməyin ödənişi fondundan hesablanan işsizlikdən sığorta haqqı</t>
  </si>
  <si>
    <t>İşləyənlərin əməkhaqlarından hesablanan işsizlikdən sığorta haqqı</t>
  </si>
  <si>
    <t>“İşsizlikdən sığorta haqqında” Azərbaycan Respublikasının Qanunu ilə müəyyən edilmiş digər gəlirlər</t>
  </si>
  <si>
    <t>İşsizlikdən sığorta haqqında qanunvericiliyin tələblərinin pozulmasına görə daxilolmalar</t>
  </si>
  <si>
    <t>İşsizlikdən sığorta haqqında qanunvericiliyin tələblərinin pozulmasına görə tətbiq edilən maliyyə sanksiyalarından daxilolmalar</t>
  </si>
  <si>
    <t>İşsizlikdən sığorta haqqında qanunvericiliyin tələblərinin pozulmasına görə tətbiq edilən cərimələrdən daxilolmalar</t>
  </si>
  <si>
    <t>İşsizlikdən sığorta haqqının vaxtında ödənilməməsinə görə faizlərin hesablanmasından daxilolmalar</t>
  </si>
  <si>
    <t>TƏSNİFAT KODLARI</t>
  </si>
  <si>
    <t>ADLARI</t>
  </si>
  <si>
    <t>Səviyyə kodları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</si>
</sst>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  <charset val="204"/>
    </font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Arial"/>
      <family val="2"/>
      <charset val="204"/>
    </font>
    <font>
      <sz val="10"/>
      <color rgb="FFFF0000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10"/>
      <name val="Bahnschrift"/>
      <family val="2"/>
      <charset val="204"/>
    </font>
    <font>
      <sz val="10"/>
      <name val="Bahnschrift"/>
      <family val="2"/>
      <charset val="204"/>
    </font>
    <font>
      <sz val="16"/>
      <name val="Bahnschrift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rgb="FFBFBFBF"/>
      </patternFill>
    </fill>
    <fill>
      <patternFill patternType="solid">
        <fgColor theme="4" tint="0.59999389629810485"/>
        <bgColor rgb="FFBFBFBF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1" fillId="0" borderId="0"/>
    <xf numFmtId="0" fontId="3" fillId="0" borderId="0"/>
  </cellStyleXfs>
  <cellXfs count="37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" fontId="9" fillId="0" borderId="6" xfId="0" applyNumberFormat="1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1" fontId="9" fillId="0" borderId="13" xfId="0" applyNumberFormat="1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1" fontId="8" fillId="0" borderId="13" xfId="0" applyNumberFormat="1" applyFont="1" applyBorder="1" applyAlignment="1">
      <alignment horizontal="center" vertical="center" wrapText="1"/>
    </xf>
    <xf numFmtId="1" fontId="10" fillId="2" borderId="3" xfId="4" applyNumberFormat="1" applyFont="1" applyFill="1" applyBorder="1" applyAlignment="1">
      <alignment horizontal="center" vertical="center"/>
    </xf>
    <xf numFmtId="0" fontId="10" fillId="2" borderId="4" xfId="4" applyFont="1" applyFill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1" fontId="10" fillId="3" borderId="3" xfId="4" applyNumberFormat="1" applyFont="1" applyFill="1" applyBorder="1" applyAlignment="1">
      <alignment horizontal="center" vertical="center"/>
    </xf>
    <xf numFmtId="0" fontId="10" fillId="3" borderId="4" xfId="4" applyFont="1" applyFill="1" applyBorder="1" applyAlignment="1">
      <alignment horizontal="center" vertical="center" wrapText="1"/>
    </xf>
    <xf numFmtId="1" fontId="9" fillId="0" borderId="9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1" fontId="9" fillId="0" borderId="11" xfId="0" applyNumberFormat="1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1" fontId="8" fillId="4" borderId="15" xfId="0" applyNumberFormat="1" applyFont="1" applyFill="1" applyBorder="1" applyAlignment="1">
      <alignment horizontal="center" vertical="center" wrapText="1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49" fontId="8" fillId="4" borderId="16" xfId="0" applyNumberFormat="1" applyFont="1" applyFill="1" applyBorder="1" applyAlignment="1">
      <alignment horizontal="center" vertical="center" wrapText="1"/>
    </xf>
    <xf numFmtId="1" fontId="8" fillId="4" borderId="18" xfId="0" applyNumberFormat="1" applyFont="1" applyFill="1" applyBorder="1" applyAlignment="1">
      <alignment horizontal="center" vertical="center" wrapText="1"/>
    </xf>
    <xf numFmtId="0" fontId="8" fillId="4" borderId="19" xfId="0" applyFont="1" applyFill="1" applyBorder="1" applyAlignment="1">
      <alignment horizontal="center" vertical="center" wrapText="1"/>
    </xf>
    <xf numFmtId="0" fontId="8" fillId="4" borderId="20" xfId="0" applyFont="1" applyFill="1" applyBorder="1" applyAlignment="1">
      <alignment horizontal="center" vertical="center" wrapText="1"/>
    </xf>
    <xf numFmtId="1" fontId="8" fillId="4" borderId="6" xfId="0" applyNumberFormat="1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</cellXfs>
  <cellStyles count="5">
    <cellStyle name="Normal" xfId="0" builtinId="0"/>
    <cellStyle name="Normal 2" xfId="1" xr:uid="{00000000-0005-0000-0000-000006000000}"/>
    <cellStyle name="Normal 2 2" xfId="2" xr:uid="{00000000-0005-0000-0000-000007000000}"/>
    <cellStyle name="Normal 2 3" xfId="3" xr:uid="{00000000-0005-0000-0000-000008000000}"/>
    <cellStyle name="Normal 3" xfId="4" xr:uid="{00000000-0005-0000-0000-000009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BFBFB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46C0A"/>
      <rgbColor rgb="FF666699"/>
      <rgbColor rgb="FF969696"/>
      <rgbColor rgb="FF003366"/>
      <rgbColor rgb="FF00B050"/>
      <rgbColor rgb="FF003300"/>
      <rgbColor rgb="FF333300"/>
      <rgbColor rgb="FF993300"/>
      <rgbColor rgb="FF993366"/>
      <rgbColor rgb="FF1F497D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1F497D"/>
    <pageSetUpPr fitToPage="1"/>
  </sheetPr>
  <dimension ref="A1:AMJ52"/>
  <sheetViews>
    <sheetView tabSelected="1" zoomScaleNormal="100" zoomScaleSheetLayoutView="70" zoomScalePageLayoutView="70" workbookViewId="0">
      <pane ySplit="1" topLeftCell="A2" activePane="bottomLeft" state="frozen"/>
      <selection pane="bottomLeft" activeCell="D4" sqref="D4"/>
    </sheetView>
  </sheetViews>
  <sheetFormatPr defaultColWidth="9.140625" defaultRowHeight="12.75" x14ac:dyDescent="0.2"/>
  <cols>
    <col min="1" max="1" width="28.42578125" style="3" bestFit="1" customWidth="1"/>
    <col min="2" max="2" width="100.140625" style="4" bestFit="1" customWidth="1"/>
    <col min="3" max="3" width="21.85546875" style="4" bestFit="1" customWidth="1"/>
    <col min="4" max="4" width="31.140625" style="5" customWidth="1"/>
    <col min="5" max="5" width="9.140625" style="1"/>
    <col min="6" max="6" width="13.42578125" style="1" customWidth="1"/>
    <col min="7" max="7" width="83" style="1" customWidth="1"/>
    <col min="8" max="1024" width="9.140625" style="1"/>
  </cols>
  <sheetData>
    <row r="1" spans="1:5" s="6" customFormat="1" ht="27" customHeight="1" thickBot="1" x14ac:dyDescent="0.25">
      <c r="A1" s="15" t="s">
        <v>47</v>
      </c>
      <c r="B1" s="16" t="s">
        <v>48</v>
      </c>
      <c r="C1" s="15" t="s">
        <v>49</v>
      </c>
      <c r="D1" s="5"/>
    </row>
    <row r="2" spans="1:5" s="2" customFormat="1" ht="27" customHeight="1" thickBot="1" x14ac:dyDescent="0.25">
      <c r="A2" s="14">
        <v>120000</v>
      </c>
      <c r="B2" s="8" t="s">
        <v>0</v>
      </c>
      <c r="C2" s="13">
        <f>C3+C41+C45+C49</f>
        <v>39</v>
      </c>
      <c r="D2" s="5"/>
      <c r="E2" s="1"/>
    </row>
    <row r="3" spans="1:5" s="2" customFormat="1" ht="27" customHeight="1" thickBot="1" x14ac:dyDescent="0.25">
      <c r="A3" s="19">
        <v>121000</v>
      </c>
      <c r="B3" s="20" t="s">
        <v>1</v>
      </c>
      <c r="C3" s="19">
        <f>C4+C17+C30+C39+C40</f>
        <v>30</v>
      </c>
      <c r="D3" s="5"/>
      <c r="E3" s="1"/>
    </row>
    <row r="4" spans="1:5" s="2" customFormat="1" ht="27" customHeight="1" thickBot="1" x14ac:dyDescent="0.25">
      <c r="A4" s="19">
        <v>121100</v>
      </c>
      <c r="B4" s="20" t="s">
        <v>2</v>
      </c>
      <c r="C4" s="19">
        <f>C5+C8+C9+C10+C13+C14+C15+C16</f>
        <v>10</v>
      </c>
      <c r="D4" s="5"/>
      <c r="E4" s="1"/>
    </row>
    <row r="5" spans="1:5" s="2" customFormat="1" ht="27" customHeight="1" x14ac:dyDescent="0.2">
      <c r="A5" s="14">
        <v>121110</v>
      </c>
      <c r="B5" s="8" t="s">
        <v>3</v>
      </c>
      <c r="C5" s="13">
        <f>C6+C7</f>
        <v>2</v>
      </c>
      <c r="D5" s="5"/>
      <c r="E5" s="1"/>
    </row>
    <row r="6" spans="1:5" s="2" customFormat="1" ht="27" customHeight="1" x14ac:dyDescent="0.2">
      <c r="A6" s="12">
        <v>121111</v>
      </c>
      <c r="B6" s="9" t="s">
        <v>4</v>
      </c>
      <c r="C6" s="11">
        <v>1</v>
      </c>
      <c r="D6" s="5"/>
      <c r="E6" s="1"/>
    </row>
    <row r="7" spans="1:5" ht="27" customHeight="1" x14ac:dyDescent="0.2">
      <c r="A7" s="12">
        <v>121112</v>
      </c>
      <c r="B7" s="9" t="s">
        <v>5</v>
      </c>
      <c r="C7" s="11">
        <v>1</v>
      </c>
    </row>
    <row r="8" spans="1:5" ht="27" customHeight="1" x14ac:dyDescent="0.2">
      <c r="A8" s="12">
        <v>121120</v>
      </c>
      <c r="B8" s="9" t="s">
        <v>6</v>
      </c>
      <c r="C8" s="11">
        <v>1</v>
      </c>
    </row>
    <row r="9" spans="1:5" ht="27" customHeight="1" thickBot="1" x14ac:dyDescent="0.25">
      <c r="A9" s="21">
        <v>121130</v>
      </c>
      <c r="B9" s="22" t="s">
        <v>7</v>
      </c>
      <c r="C9" s="23">
        <v>1</v>
      </c>
    </row>
    <row r="10" spans="1:5" s="2" customFormat="1" ht="27" customHeight="1" thickBot="1" x14ac:dyDescent="0.25">
      <c r="A10" s="27">
        <v>121140</v>
      </c>
      <c r="B10" s="28" t="s">
        <v>8</v>
      </c>
      <c r="C10" s="29">
        <f>C11+C12</f>
        <v>2</v>
      </c>
      <c r="D10" s="5"/>
      <c r="E10" s="1"/>
    </row>
    <row r="11" spans="1:5" ht="27" customHeight="1" x14ac:dyDescent="0.2">
      <c r="A11" s="24">
        <v>121141</v>
      </c>
      <c r="B11" s="25" t="s">
        <v>9</v>
      </c>
      <c r="C11" s="26">
        <v>1</v>
      </c>
    </row>
    <row r="12" spans="1:5" ht="27" customHeight="1" x14ac:dyDescent="0.2">
      <c r="A12" s="12">
        <v>121142</v>
      </c>
      <c r="B12" s="9" t="s">
        <v>10</v>
      </c>
      <c r="C12" s="11">
        <v>1</v>
      </c>
    </row>
    <row r="13" spans="1:5" ht="27" customHeight="1" x14ac:dyDescent="0.2">
      <c r="A13" s="12">
        <v>121150</v>
      </c>
      <c r="B13" s="9" t="s">
        <v>11</v>
      </c>
      <c r="C13" s="11">
        <v>1</v>
      </c>
    </row>
    <row r="14" spans="1:5" ht="27" customHeight="1" x14ac:dyDescent="0.2">
      <c r="A14" s="12">
        <v>121160</v>
      </c>
      <c r="B14" s="9" t="s">
        <v>12</v>
      </c>
      <c r="C14" s="11">
        <v>1</v>
      </c>
    </row>
    <row r="15" spans="1:5" ht="27" customHeight="1" x14ac:dyDescent="0.2">
      <c r="A15" s="12">
        <v>121170</v>
      </c>
      <c r="B15" s="9" t="s">
        <v>13</v>
      </c>
      <c r="C15" s="11">
        <v>1</v>
      </c>
    </row>
    <row r="16" spans="1:5" ht="27" customHeight="1" thickBot="1" x14ac:dyDescent="0.25">
      <c r="A16" s="12">
        <v>121180</v>
      </c>
      <c r="B16" s="9" t="s">
        <v>14</v>
      </c>
      <c r="C16" s="11">
        <v>1</v>
      </c>
    </row>
    <row r="17" spans="1:5" s="2" customFormat="1" ht="27" customHeight="1" thickBot="1" x14ac:dyDescent="0.25">
      <c r="A17" s="19">
        <v>121200</v>
      </c>
      <c r="B17" s="20" t="s">
        <v>15</v>
      </c>
      <c r="C17" s="19">
        <f>C18+C21+C22+C23+C26+C27+C28+C29</f>
        <v>10</v>
      </c>
      <c r="D17" s="5"/>
      <c r="E17" s="1"/>
    </row>
    <row r="18" spans="1:5" ht="27" customHeight="1" x14ac:dyDescent="0.2">
      <c r="A18" s="14">
        <v>121210</v>
      </c>
      <c r="B18" s="8" t="s">
        <v>16</v>
      </c>
      <c r="C18" s="13">
        <f>C19+C20</f>
        <v>2</v>
      </c>
    </row>
    <row r="19" spans="1:5" ht="27" customHeight="1" x14ac:dyDescent="0.2">
      <c r="A19" s="12">
        <v>121211</v>
      </c>
      <c r="B19" s="9" t="s">
        <v>4</v>
      </c>
      <c r="C19" s="11">
        <v>1</v>
      </c>
    </row>
    <row r="20" spans="1:5" ht="27" customHeight="1" x14ac:dyDescent="0.2">
      <c r="A20" s="12">
        <v>121212</v>
      </c>
      <c r="B20" s="9" t="s">
        <v>5</v>
      </c>
      <c r="C20" s="11">
        <v>1</v>
      </c>
    </row>
    <row r="21" spans="1:5" ht="27" customHeight="1" x14ac:dyDescent="0.2">
      <c r="A21" s="12">
        <v>121220</v>
      </c>
      <c r="B21" s="9" t="s">
        <v>17</v>
      </c>
      <c r="C21" s="11">
        <v>1</v>
      </c>
    </row>
    <row r="22" spans="1:5" ht="27" customHeight="1" thickBot="1" x14ac:dyDescent="0.25">
      <c r="A22" s="21">
        <v>121230</v>
      </c>
      <c r="B22" s="22" t="s">
        <v>18</v>
      </c>
      <c r="C22" s="23">
        <v>1</v>
      </c>
    </row>
    <row r="23" spans="1:5" ht="27" customHeight="1" thickBot="1" x14ac:dyDescent="0.25">
      <c r="A23" s="27">
        <v>121240</v>
      </c>
      <c r="B23" s="30" t="s">
        <v>19</v>
      </c>
      <c r="C23" s="29">
        <f>C24+C25</f>
        <v>2</v>
      </c>
    </row>
    <row r="24" spans="1:5" ht="27" customHeight="1" x14ac:dyDescent="0.2">
      <c r="A24" s="24">
        <v>121241</v>
      </c>
      <c r="B24" s="25" t="s">
        <v>9</v>
      </c>
      <c r="C24" s="26">
        <v>1</v>
      </c>
    </row>
    <row r="25" spans="1:5" ht="27" customHeight="1" x14ac:dyDescent="0.2">
      <c r="A25" s="12">
        <v>121242</v>
      </c>
      <c r="B25" s="9" t="s">
        <v>10</v>
      </c>
      <c r="C25" s="11">
        <v>1</v>
      </c>
    </row>
    <row r="26" spans="1:5" ht="27" customHeight="1" x14ac:dyDescent="0.2">
      <c r="A26" s="12">
        <v>121250</v>
      </c>
      <c r="B26" s="9" t="s">
        <v>20</v>
      </c>
      <c r="C26" s="11">
        <v>1</v>
      </c>
    </row>
    <row r="27" spans="1:5" ht="27" customHeight="1" x14ac:dyDescent="0.2">
      <c r="A27" s="12">
        <v>121260</v>
      </c>
      <c r="B27" s="9" t="s">
        <v>21</v>
      </c>
      <c r="C27" s="11">
        <v>1</v>
      </c>
    </row>
    <row r="28" spans="1:5" ht="27" customHeight="1" x14ac:dyDescent="0.2">
      <c r="A28" s="12">
        <v>121270</v>
      </c>
      <c r="B28" s="9" t="s">
        <v>22</v>
      </c>
      <c r="C28" s="11">
        <v>1</v>
      </c>
    </row>
    <row r="29" spans="1:5" s="2" customFormat="1" ht="27" customHeight="1" thickBot="1" x14ac:dyDescent="0.25">
      <c r="A29" s="12">
        <v>121280</v>
      </c>
      <c r="B29" s="9" t="s">
        <v>23</v>
      </c>
      <c r="C29" s="11">
        <v>1</v>
      </c>
      <c r="D29" s="5"/>
      <c r="E29" s="1"/>
    </row>
    <row r="30" spans="1:5" s="2" customFormat="1" ht="39.75" thickBot="1" x14ac:dyDescent="0.25">
      <c r="A30" s="19">
        <v>121300</v>
      </c>
      <c r="B30" s="20" t="s">
        <v>24</v>
      </c>
      <c r="C30" s="19">
        <f>SUM(C31:C38)</f>
        <v>8</v>
      </c>
      <c r="D30" s="5"/>
      <c r="E30" s="1"/>
    </row>
    <row r="31" spans="1:5" s="2" customFormat="1" ht="27" customHeight="1" x14ac:dyDescent="0.2">
      <c r="A31" s="12">
        <v>121310</v>
      </c>
      <c r="B31" s="9" t="s">
        <v>25</v>
      </c>
      <c r="C31" s="13">
        <v>1</v>
      </c>
      <c r="D31" s="7"/>
      <c r="E31" s="1"/>
    </row>
    <row r="32" spans="1:5" ht="27" customHeight="1" x14ac:dyDescent="0.2">
      <c r="A32" s="12">
        <v>121320</v>
      </c>
      <c r="B32" s="9" t="s">
        <v>26</v>
      </c>
      <c r="C32" s="11">
        <v>1</v>
      </c>
    </row>
    <row r="33" spans="1:5" ht="27" customHeight="1" x14ac:dyDescent="0.2">
      <c r="A33" s="12">
        <v>121330</v>
      </c>
      <c r="B33" s="9" t="s">
        <v>27</v>
      </c>
      <c r="C33" s="11">
        <v>1</v>
      </c>
    </row>
    <row r="34" spans="1:5" ht="27" customHeight="1" x14ac:dyDescent="0.2">
      <c r="A34" s="12">
        <v>121340</v>
      </c>
      <c r="B34" s="9" t="s">
        <v>28</v>
      </c>
      <c r="C34" s="11">
        <v>1</v>
      </c>
    </row>
    <row r="35" spans="1:5" ht="27" customHeight="1" x14ac:dyDescent="0.2">
      <c r="A35" s="12">
        <v>121350</v>
      </c>
      <c r="B35" s="9" t="s">
        <v>29</v>
      </c>
      <c r="C35" s="11">
        <v>1</v>
      </c>
    </row>
    <row r="36" spans="1:5" ht="27" customHeight="1" x14ac:dyDescent="0.2">
      <c r="A36" s="12">
        <v>121360</v>
      </c>
      <c r="B36" s="9" t="s">
        <v>30</v>
      </c>
      <c r="C36" s="11">
        <v>1</v>
      </c>
    </row>
    <row r="37" spans="1:5" ht="27" customHeight="1" x14ac:dyDescent="0.2">
      <c r="A37" s="12">
        <v>121370</v>
      </c>
      <c r="B37" s="9" t="s">
        <v>31</v>
      </c>
      <c r="C37" s="11">
        <v>1</v>
      </c>
    </row>
    <row r="38" spans="1:5" ht="27" customHeight="1" thickBot="1" x14ac:dyDescent="0.25">
      <c r="A38" s="21">
        <v>121380</v>
      </c>
      <c r="B38" s="22" t="s">
        <v>32</v>
      </c>
      <c r="C38" s="23">
        <v>1</v>
      </c>
    </row>
    <row r="39" spans="1:5" ht="27" customHeight="1" x14ac:dyDescent="0.2">
      <c r="A39" s="31">
        <v>121400</v>
      </c>
      <c r="B39" s="32" t="s">
        <v>33</v>
      </c>
      <c r="C39" s="33">
        <v>1</v>
      </c>
    </row>
    <row r="40" spans="1:5" ht="27" customHeight="1" thickBot="1" x14ac:dyDescent="0.25">
      <c r="A40" s="34">
        <v>121500</v>
      </c>
      <c r="B40" s="35" t="s">
        <v>34</v>
      </c>
      <c r="C40" s="36">
        <v>1</v>
      </c>
    </row>
    <row r="41" spans="1:5" ht="39.75" thickBot="1" x14ac:dyDescent="0.25">
      <c r="A41" s="19">
        <v>125000</v>
      </c>
      <c r="B41" s="20" t="s">
        <v>35</v>
      </c>
      <c r="C41" s="19">
        <f>C42+C43+C44</f>
        <v>3</v>
      </c>
    </row>
    <row r="42" spans="1:5" ht="27" customHeight="1" x14ac:dyDescent="0.2">
      <c r="A42" s="12">
        <v>125100</v>
      </c>
      <c r="B42" s="9" t="s">
        <v>36</v>
      </c>
      <c r="C42" s="11">
        <v>1</v>
      </c>
    </row>
    <row r="43" spans="1:5" ht="27" customHeight="1" x14ac:dyDescent="0.2">
      <c r="A43" s="12">
        <v>125200</v>
      </c>
      <c r="B43" s="9" t="s">
        <v>37</v>
      </c>
      <c r="C43" s="11">
        <v>1</v>
      </c>
    </row>
    <row r="44" spans="1:5" ht="27" customHeight="1" thickBot="1" x14ac:dyDescent="0.25">
      <c r="A44" s="12">
        <v>125300</v>
      </c>
      <c r="B44" s="9" t="s">
        <v>38</v>
      </c>
      <c r="C44" s="11">
        <v>1</v>
      </c>
    </row>
    <row r="45" spans="1:5" ht="27" customHeight="1" thickBot="1" x14ac:dyDescent="0.25">
      <c r="A45" s="19">
        <v>123000</v>
      </c>
      <c r="B45" s="20" t="s">
        <v>39</v>
      </c>
      <c r="C45" s="19">
        <f>C46+C47+C48</f>
        <v>3</v>
      </c>
    </row>
    <row r="46" spans="1:5" s="5" customFormat="1" ht="27" customHeight="1" x14ac:dyDescent="0.2">
      <c r="A46" s="12">
        <v>123100</v>
      </c>
      <c r="B46" s="9" t="s">
        <v>40</v>
      </c>
      <c r="C46" s="11">
        <v>1</v>
      </c>
      <c r="E46" s="1"/>
    </row>
    <row r="47" spans="1:5" s="5" customFormat="1" ht="27" customHeight="1" x14ac:dyDescent="0.2">
      <c r="A47" s="12">
        <v>123200</v>
      </c>
      <c r="B47" s="9" t="s">
        <v>41</v>
      </c>
      <c r="C47" s="11">
        <v>1</v>
      </c>
      <c r="E47" s="1"/>
    </row>
    <row r="48" spans="1:5" s="5" customFormat="1" ht="27" customHeight="1" thickBot="1" x14ac:dyDescent="0.25">
      <c r="A48" s="12">
        <v>123300</v>
      </c>
      <c r="B48" s="9" t="s">
        <v>42</v>
      </c>
      <c r="C48" s="11">
        <v>1</v>
      </c>
      <c r="E48" s="1"/>
    </row>
    <row r="49" spans="1:5" s="5" customFormat="1" ht="39.75" thickBot="1" x14ac:dyDescent="0.25">
      <c r="A49" s="19">
        <v>126000</v>
      </c>
      <c r="B49" s="20" t="s">
        <v>43</v>
      </c>
      <c r="C49" s="19">
        <f>C50+C51+C52</f>
        <v>3</v>
      </c>
      <c r="E49" s="1"/>
    </row>
    <row r="50" spans="1:5" s="5" customFormat="1" ht="27" customHeight="1" x14ac:dyDescent="0.2">
      <c r="A50" s="12">
        <v>126100</v>
      </c>
      <c r="B50" s="9" t="s">
        <v>44</v>
      </c>
      <c r="C50" s="11">
        <v>1</v>
      </c>
      <c r="E50" s="1"/>
    </row>
    <row r="51" spans="1:5" s="5" customFormat="1" ht="27" customHeight="1" x14ac:dyDescent="0.2">
      <c r="A51" s="12">
        <v>126200</v>
      </c>
      <c r="B51" s="9" t="s">
        <v>45</v>
      </c>
      <c r="C51" s="11">
        <v>1</v>
      </c>
      <c r="E51" s="1"/>
    </row>
    <row r="52" spans="1:5" s="5" customFormat="1" ht="27" customHeight="1" thickBot="1" x14ac:dyDescent="0.25">
      <c r="A52" s="10">
        <v>126300</v>
      </c>
      <c r="B52" s="17" t="s">
        <v>46</v>
      </c>
      <c r="C52" s="18">
        <v>1</v>
      </c>
      <c r="E52" s="1"/>
    </row>
  </sheetData>
  <printOptions horizontalCentered="1"/>
  <pageMargins left="0" right="0" top="0" bottom="0" header="0.51180555555555496" footer="0.51180555555555496"/>
  <pageSetup paperSize="9" scale="71" firstPageNumber="0" fitToHeight="0" orientation="portrait" horizontalDpi="300" verticalDpi="300" r:id="rId1"/>
  <rowBreaks count="1" manualBreakCount="1">
    <brk id="3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DSMF</vt:lpstr>
      <vt:lpstr>DSMF!_FilterDatabase</vt:lpstr>
      <vt:lpstr>DSMF!Print_Area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Etiram Isabalayev</dc:creator>
  <dc:description/>
  <cp:lastModifiedBy>Asus</cp:lastModifiedBy>
  <cp:revision>0</cp:revision>
  <cp:lastPrinted>2018-05-04T06:57:16Z</cp:lastPrinted>
  <dcterms:created xsi:type="dcterms:W3CDTF">2008-01-28T07:40:22Z</dcterms:created>
  <dcterms:modified xsi:type="dcterms:W3CDTF">2022-12-20T16:35:11Z</dcterms:modified>
  <dc:language>az-Latn-AZ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_AdHocReviewCycleID">
    <vt:i4>262749168</vt:i4>
  </property>
  <property fmtid="{D5CDD505-2E9C-101B-9397-08002B2CF9AE}" pid="9" name="_AuthorEmail">
    <vt:lpwstr>n.ismayilzade@maliyye.gov.az</vt:lpwstr>
  </property>
  <property fmtid="{D5CDD505-2E9C-101B-9397-08002B2CF9AE}" pid="10" name="_AuthorEmailDisplayName">
    <vt:lpwstr>Maliyye nazirliyi</vt:lpwstr>
  </property>
  <property fmtid="{D5CDD505-2E9C-101B-9397-08002B2CF9AE}" pid="11" name="_EmailSubject">
    <vt:lpwstr/>
  </property>
  <property fmtid="{D5CDD505-2E9C-101B-9397-08002B2CF9AE}" pid="12" name="_ReviewingToolsShownOnce">
    <vt:lpwstr/>
  </property>
</Properties>
</file>